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RBYC Dropbox\All Staff\Sailing\2026-2027\Calendar\All Calendars\working\"/>
    </mc:Choice>
  </mc:AlternateContent>
  <xr:revisionPtr revIDLastSave="0" documentId="13_ncr:1_{B99530EC-2D60-4CB4-98AC-B3922AEBDB64}" xr6:coauthVersionLast="47" xr6:coauthVersionMax="47" xr10:uidLastSave="{00000000-0000-0000-0000-000000000000}"/>
  <bookViews>
    <workbookView xWindow="28680" yWindow="-120" windowWidth="25440" windowHeight="15270" xr2:uid="{617698A0-209A-403F-8A92-FF3929B4D032}"/>
  </bookViews>
  <sheets>
    <sheet name="Sheet1" sheetId="1" r:id="rId1"/>
  </sheets>
  <definedNames>
    <definedName name="_xlnm._FilterDatabase" localSheetId="0" hidden="1">Sheet1!$A$1:$W$43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2" i="1"/>
  <c r="J42" i="1"/>
  <c r="J39" i="1"/>
  <c r="J38" i="1"/>
  <c r="J37" i="1"/>
  <c r="J36" i="1"/>
  <c r="J35" i="1"/>
  <c r="J34" i="1"/>
  <c r="J33" i="1"/>
  <c r="J31" i="1"/>
  <c r="J30" i="1"/>
  <c r="J29" i="1"/>
  <c r="J28" i="1"/>
  <c r="J27" i="1"/>
  <c r="J25" i="1"/>
  <c r="J24" i="1"/>
  <c r="J23" i="1"/>
  <c r="J22" i="1"/>
  <c r="J21" i="1"/>
  <c r="J17" i="1"/>
  <c r="J16" i="1"/>
  <c r="J15" i="1"/>
  <c r="J14" i="1"/>
  <c r="J13" i="1"/>
  <c r="J12" i="1"/>
  <c r="J10" i="1"/>
  <c r="J9" i="1"/>
  <c r="J7" i="1"/>
  <c r="J5" i="1"/>
  <c r="J3" i="1"/>
  <c r="J2" i="1"/>
</calcChain>
</file>

<file path=xl/sharedStrings.xml><?xml version="1.0" encoding="utf-8"?>
<sst xmlns="http://schemas.openxmlformats.org/spreadsheetml/2006/main" count="228" uniqueCount="53">
  <si>
    <t>ID</t>
  </si>
  <si>
    <t>Start Date</t>
  </si>
  <si>
    <t>End date</t>
  </si>
  <si>
    <t>Day</t>
  </si>
  <si>
    <t>CAL</t>
  </si>
  <si>
    <t>Time</t>
  </si>
  <si>
    <t>Duration</t>
  </si>
  <si>
    <t>Div</t>
  </si>
  <si>
    <t>Hcap</t>
  </si>
  <si>
    <t>Event</t>
  </si>
  <si>
    <t>Description</t>
  </si>
  <si>
    <t>Trophy</t>
  </si>
  <si>
    <t>Brighton Championship</t>
  </si>
  <si>
    <t>Victorian Championship</t>
  </si>
  <si>
    <t>Additional Trophy</t>
  </si>
  <si>
    <t>Type of Race</t>
  </si>
  <si>
    <t>Num Races</t>
  </si>
  <si>
    <t>Spinnaker</t>
  </si>
  <si>
    <t>Start/Finish</t>
  </si>
  <si>
    <t>Class Flag</t>
  </si>
  <si>
    <t>SIs</t>
  </si>
  <si>
    <t>Safet Cat</t>
  </si>
  <si>
    <t>Link</t>
  </si>
  <si>
    <t>ETC</t>
  </si>
  <si>
    <t>Winter Series</t>
  </si>
  <si>
    <t>Windward/Leeward</t>
  </si>
  <si>
    <t>Boat/Boat</t>
  </si>
  <si>
    <t>7 +SR Part 1 , 3.12 &amp;SP Part 2 5.01.2</t>
  </si>
  <si>
    <t>Skipper Briefing</t>
  </si>
  <si>
    <t>Opening Day &amp; Pursuit Sail</t>
  </si>
  <si>
    <t>TBC</t>
  </si>
  <si>
    <t>Yes</t>
  </si>
  <si>
    <t>Etchells Training</t>
  </si>
  <si>
    <t>Spooks Franklin WC</t>
  </si>
  <si>
    <t xml:space="preserve">Spooks Franklin </t>
  </si>
  <si>
    <t xml:space="preserve">George Wyeth </t>
  </si>
  <si>
    <t>David Lawrence Christmas Cup</t>
  </si>
  <si>
    <t>No</t>
  </si>
  <si>
    <t>Metung Australia Day regatta</t>
  </si>
  <si>
    <t>Port Phillip Championship</t>
  </si>
  <si>
    <t>Footloose</t>
  </si>
  <si>
    <t>Frank Hall</t>
  </si>
  <si>
    <t>Autumn Series</t>
  </si>
  <si>
    <t>Cerebrus Race</t>
  </si>
  <si>
    <t>Passage</t>
  </si>
  <si>
    <t>Boat/Tower</t>
  </si>
  <si>
    <t>May Series</t>
  </si>
  <si>
    <t xml:space="preserve">Martin Scott </t>
  </si>
  <si>
    <t>Martin Scott</t>
  </si>
  <si>
    <t>Etchells Vic States - Metung</t>
  </si>
  <si>
    <t>Etchells Australian National Championship - Geelong</t>
  </si>
  <si>
    <t>Etchells Aust Champ - Geelong</t>
  </si>
  <si>
    <t>Easter No Racing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</si>
</sst>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49" fontId="1" fillId="2" borderId="0" xfId="0" applyNumberFormat="1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2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4" fontId="0" fillId="0" borderId="0" xfId="0" applyNumberForma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C7931-22D3-42CA-9FCA-229584152381}">
  <dimension ref="A1:W44"/>
  <sheetViews>
    <sheetView tabSelected="1" topLeftCell="A10" workbookViewId="0">
      <selection activeCell="G30" sqref="G30"/>
    </sheetView>
  </sheetViews>
  <sheetFormatPr defaultRowHeight="15" x14ac:dyDescent="0.25"/>
  <cols>
    <col min="2" max="2" width="11.28515625" customWidth="1"/>
    <col min="3" max="3" width="12.42578125" customWidth="1"/>
    <col min="10" max="10" width="41.140625" bestFit="1" customWidth="1"/>
    <col min="11" max="11" width="28.42578125" bestFit="1" customWidth="1"/>
    <col min="13" max="13" width="18" customWidth="1"/>
    <col min="16" max="16" width="18.85546875" bestFit="1" customWidth="1"/>
  </cols>
  <sheetData>
    <row r="1" spans="1:23" x14ac:dyDescent="0.25">
      <c r="A1" s="1" t="s">
        <v>0</v>
      </c>
      <c r="B1" s="13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4" t="s">
        <v>6</v>
      </c>
      <c r="H1" s="1" t="s">
        <v>7</v>
      </c>
      <c r="I1" s="1" t="s">
        <v>8</v>
      </c>
      <c r="J1" s="5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6">
        <v>1</v>
      </c>
      <c r="B2" s="7">
        <v>46235</v>
      </c>
      <c r="C2" s="7"/>
      <c r="D2" s="7" t="str">
        <f>TEXT(B2, "ddd")</f>
        <v>Sat</v>
      </c>
      <c r="E2" s="7" t="s">
        <v>23</v>
      </c>
      <c r="F2" s="6">
        <v>1330</v>
      </c>
      <c r="J2" s="6" t="str">
        <f>_xlfn.CONCAT("Etchells Racing", " - ",K2)</f>
        <v>Etchells Racing - Winter Series</v>
      </c>
      <c r="K2" s="6" t="s">
        <v>24</v>
      </c>
      <c r="P2" s="6" t="s">
        <v>25</v>
      </c>
      <c r="Q2" s="6">
        <v>2</v>
      </c>
      <c r="S2" s="6" t="s">
        <v>26</v>
      </c>
      <c r="V2" s="6" t="s">
        <v>27</v>
      </c>
    </row>
    <row r="3" spans="1:23" x14ac:dyDescent="0.25">
      <c r="A3" s="6">
        <v>2</v>
      </c>
      <c r="B3" s="7">
        <v>46249</v>
      </c>
      <c r="C3" s="7"/>
      <c r="D3" s="7" t="str">
        <f t="shared" ref="D3:D44" si="0">TEXT(B3, "ddd")</f>
        <v>Sat</v>
      </c>
      <c r="E3" s="7" t="s">
        <v>23</v>
      </c>
      <c r="F3" s="6">
        <v>1330</v>
      </c>
      <c r="J3" s="6" t="str">
        <f>_xlfn.CONCAT("Etchells Racing", " - ",K3)</f>
        <v>Etchells Racing - Winter Series</v>
      </c>
      <c r="K3" s="6" t="s">
        <v>24</v>
      </c>
      <c r="P3" s="6" t="s">
        <v>25</v>
      </c>
      <c r="Q3" s="6">
        <v>2</v>
      </c>
      <c r="S3" s="6" t="s">
        <v>26</v>
      </c>
      <c r="V3" s="6" t="s">
        <v>27</v>
      </c>
    </row>
    <row r="4" spans="1:23" x14ac:dyDescent="0.25">
      <c r="A4" s="6">
        <v>4</v>
      </c>
      <c r="B4" s="7">
        <v>46274</v>
      </c>
      <c r="C4" s="8"/>
      <c r="D4" s="7" t="str">
        <f t="shared" si="0"/>
        <v>Wed</v>
      </c>
      <c r="E4" s="7" t="s">
        <v>23</v>
      </c>
      <c r="F4" s="6">
        <v>1830</v>
      </c>
      <c r="G4" s="9"/>
      <c r="H4" s="9"/>
      <c r="I4" s="9"/>
      <c r="J4" s="9" t="s">
        <v>28</v>
      </c>
    </row>
    <row r="5" spans="1:23" x14ac:dyDescent="0.25">
      <c r="A5" s="6">
        <v>5</v>
      </c>
      <c r="B5" s="7">
        <v>46277</v>
      </c>
      <c r="C5" s="7"/>
      <c r="D5" s="7" t="str">
        <f t="shared" si="0"/>
        <v>Sat</v>
      </c>
      <c r="E5" s="7" t="s">
        <v>23</v>
      </c>
      <c r="F5" s="6">
        <v>1330</v>
      </c>
      <c r="J5" s="6" t="str">
        <f>_xlfn.CONCAT("Etchells Racing", " - ",K5)</f>
        <v>Etchells Racing - Winter Series</v>
      </c>
      <c r="K5" s="6" t="s">
        <v>24</v>
      </c>
      <c r="P5" s="6" t="s">
        <v>25</v>
      </c>
      <c r="Q5" s="6">
        <v>2</v>
      </c>
      <c r="S5" s="6" t="s">
        <v>26</v>
      </c>
      <c r="V5" s="6" t="s">
        <v>27</v>
      </c>
    </row>
    <row r="6" spans="1:23" x14ac:dyDescent="0.25">
      <c r="A6" s="6">
        <v>6</v>
      </c>
      <c r="B6" s="7">
        <v>46281</v>
      </c>
      <c r="C6" s="8"/>
      <c r="D6" s="7" t="str">
        <f t="shared" si="0"/>
        <v>Wed</v>
      </c>
      <c r="E6" s="7" t="s">
        <v>23</v>
      </c>
      <c r="F6" s="6">
        <v>1830</v>
      </c>
      <c r="G6" s="9"/>
      <c r="H6" s="9"/>
      <c r="I6" s="9"/>
      <c r="J6" s="9" t="s">
        <v>28</v>
      </c>
    </row>
    <row r="7" spans="1:23" x14ac:dyDescent="0.25">
      <c r="A7" s="6">
        <v>7</v>
      </c>
      <c r="B7" s="7">
        <v>46291</v>
      </c>
      <c r="C7" s="7"/>
      <c r="D7" s="7" t="str">
        <f t="shared" si="0"/>
        <v>Sat</v>
      </c>
      <c r="E7" s="7" t="s">
        <v>23</v>
      </c>
      <c r="F7" s="6">
        <v>1330</v>
      </c>
      <c r="J7" s="6" t="str">
        <f>_xlfn.CONCAT("Etchells Racing", " - ",K7)</f>
        <v>Etchells Racing - Winter Series</v>
      </c>
      <c r="K7" s="6" t="s">
        <v>24</v>
      </c>
      <c r="P7" s="6" t="s">
        <v>25</v>
      </c>
      <c r="Q7" s="6">
        <v>3</v>
      </c>
      <c r="S7" s="6" t="s">
        <v>26</v>
      </c>
      <c r="V7" s="6" t="s">
        <v>27</v>
      </c>
    </row>
    <row r="8" spans="1:23" x14ac:dyDescent="0.25">
      <c r="A8" s="6">
        <v>8</v>
      </c>
      <c r="B8" s="7">
        <v>46298</v>
      </c>
      <c r="C8" s="7"/>
      <c r="D8" s="7" t="str">
        <f t="shared" si="0"/>
        <v>Sat</v>
      </c>
      <c r="E8" s="7" t="s">
        <v>23</v>
      </c>
      <c r="J8" s="6" t="s">
        <v>29</v>
      </c>
      <c r="Q8" s="6">
        <v>1</v>
      </c>
      <c r="S8" s="6" t="s">
        <v>30</v>
      </c>
      <c r="V8" s="6" t="s">
        <v>27</v>
      </c>
    </row>
    <row r="9" spans="1:23" x14ac:dyDescent="0.25">
      <c r="A9" s="6">
        <v>9</v>
      </c>
      <c r="B9" s="7">
        <v>46305</v>
      </c>
      <c r="C9" s="7"/>
      <c r="D9" s="7" t="str">
        <f t="shared" si="0"/>
        <v>Sat</v>
      </c>
      <c r="E9" s="7" t="s">
        <v>23</v>
      </c>
      <c r="F9" s="6">
        <v>1330</v>
      </c>
      <c r="J9" s="6" t="str">
        <f t="shared" ref="J9:J10" si="1">_xlfn.CONCAT("Etchells Racing", " - ",K9)</f>
        <v>Etchells Racing - Martin Scott</v>
      </c>
      <c r="K9" s="10" t="s">
        <v>48</v>
      </c>
      <c r="M9" s="6" t="s">
        <v>31</v>
      </c>
      <c r="P9" s="6" t="s">
        <v>25</v>
      </c>
      <c r="Q9" s="6">
        <v>3</v>
      </c>
      <c r="S9" s="6" t="s">
        <v>26</v>
      </c>
      <c r="V9" s="6" t="s">
        <v>27</v>
      </c>
    </row>
    <row r="10" spans="1:23" x14ac:dyDescent="0.25">
      <c r="A10" s="6">
        <v>10</v>
      </c>
      <c r="B10" s="7">
        <v>46312</v>
      </c>
      <c r="C10" s="7"/>
      <c r="D10" s="7" t="str">
        <f t="shared" si="0"/>
        <v>Sat</v>
      </c>
      <c r="E10" s="7" t="s">
        <v>23</v>
      </c>
      <c r="F10" s="6">
        <v>1330</v>
      </c>
      <c r="J10" s="6" t="str">
        <f t="shared" si="1"/>
        <v xml:space="preserve">Etchells Racing - Martin Scott </v>
      </c>
      <c r="K10" s="10" t="s">
        <v>47</v>
      </c>
      <c r="M10" s="6" t="s">
        <v>31</v>
      </c>
      <c r="P10" s="6" t="s">
        <v>25</v>
      </c>
      <c r="Q10" s="6">
        <v>3</v>
      </c>
      <c r="V10" s="6" t="s">
        <v>27</v>
      </c>
    </row>
    <row r="11" spans="1:23" x14ac:dyDescent="0.25">
      <c r="A11" s="6">
        <v>11</v>
      </c>
      <c r="B11" s="7">
        <v>46319</v>
      </c>
      <c r="C11" s="7"/>
      <c r="D11" s="7" t="str">
        <f t="shared" si="0"/>
        <v>Sat</v>
      </c>
      <c r="E11" s="7" t="s">
        <v>23</v>
      </c>
      <c r="J11" s="9" t="s">
        <v>32</v>
      </c>
    </row>
    <row r="12" spans="1:23" x14ac:dyDescent="0.25">
      <c r="A12" s="6">
        <v>12</v>
      </c>
      <c r="B12" s="7">
        <v>46333</v>
      </c>
      <c r="C12" s="7"/>
      <c r="D12" s="7" t="str">
        <f t="shared" si="0"/>
        <v>Sat</v>
      </c>
      <c r="E12" s="7" t="s">
        <v>23</v>
      </c>
      <c r="F12" s="6">
        <v>1330</v>
      </c>
      <c r="J12" s="6" t="str">
        <f t="shared" ref="J12:J17" si="2">_xlfn.CONCAT("Etchells Racing", " - ",K12)</f>
        <v>Etchells Racing - Spooks Franklin WC</v>
      </c>
      <c r="K12" s="6" t="s">
        <v>33</v>
      </c>
      <c r="M12" s="6" t="s">
        <v>31</v>
      </c>
      <c r="P12" s="6" t="s">
        <v>25</v>
      </c>
      <c r="Q12" s="6">
        <v>3</v>
      </c>
      <c r="S12" s="6" t="s">
        <v>26</v>
      </c>
      <c r="V12" s="6" t="s">
        <v>27</v>
      </c>
    </row>
    <row r="13" spans="1:23" x14ac:dyDescent="0.25">
      <c r="A13" s="6">
        <v>13</v>
      </c>
      <c r="B13" s="7">
        <v>46340</v>
      </c>
      <c r="C13" s="7"/>
      <c r="D13" s="7" t="str">
        <f t="shared" si="0"/>
        <v>Sat</v>
      </c>
      <c r="E13" s="7" t="s">
        <v>23</v>
      </c>
      <c r="F13" s="6">
        <v>1330</v>
      </c>
      <c r="J13" s="6" t="str">
        <f t="shared" si="2"/>
        <v xml:space="preserve">Etchells Racing - Spooks Franklin </v>
      </c>
      <c r="K13" s="6" t="s">
        <v>34</v>
      </c>
      <c r="M13" s="6" t="s">
        <v>31</v>
      </c>
      <c r="P13" s="6" t="s">
        <v>25</v>
      </c>
      <c r="Q13" s="6">
        <v>3</v>
      </c>
      <c r="S13" s="6" t="s">
        <v>26</v>
      </c>
      <c r="V13" s="6" t="s">
        <v>27</v>
      </c>
    </row>
    <row r="14" spans="1:23" x14ac:dyDescent="0.25">
      <c r="A14" s="6">
        <v>14</v>
      </c>
      <c r="B14" s="7">
        <v>46347</v>
      </c>
      <c r="C14" s="7"/>
      <c r="D14" s="7" t="str">
        <f t="shared" si="0"/>
        <v>Sat</v>
      </c>
      <c r="E14" s="7" t="s">
        <v>23</v>
      </c>
      <c r="F14" s="6">
        <v>1330</v>
      </c>
      <c r="J14" s="6" t="str">
        <f t="shared" si="2"/>
        <v xml:space="preserve">Etchells Racing - George Wyeth </v>
      </c>
      <c r="K14" s="6" t="s">
        <v>35</v>
      </c>
      <c r="M14" s="6" t="s">
        <v>31</v>
      </c>
      <c r="P14" s="6" t="s">
        <v>25</v>
      </c>
      <c r="Q14" s="6">
        <v>3</v>
      </c>
      <c r="S14" s="6" t="s">
        <v>26</v>
      </c>
      <c r="V14" s="6" t="s">
        <v>27</v>
      </c>
    </row>
    <row r="15" spans="1:23" x14ac:dyDescent="0.25">
      <c r="A15" s="6">
        <v>15</v>
      </c>
      <c r="B15" s="7">
        <v>46361</v>
      </c>
      <c r="C15" s="7"/>
      <c r="D15" s="7" t="str">
        <f t="shared" si="0"/>
        <v>Sat</v>
      </c>
      <c r="E15" s="7" t="s">
        <v>23</v>
      </c>
      <c r="F15" s="6">
        <v>1330</v>
      </c>
      <c r="J15" s="6" t="str">
        <f t="shared" si="2"/>
        <v xml:space="preserve">Etchells Racing - George Wyeth </v>
      </c>
      <c r="K15" s="6" t="s">
        <v>35</v>
      </c>
      <c r="M15" s="6" t="s">
        <v>31</v>
      </c>
      <c r="P15" s="6" t="s">
        <v>25</v>
      </c>
      <c r="Q15" s="6">
        <v>3</v>
      </c>
      <c r="S15" s="6" t="s">
        <v>26</v>
      </c>
      <c r="V15" s="6" t="s">
        <v>27</v>
      </c>
    </row>
    <row r="16" spans="1:23" x14ac:dyDescent="0.25">
      <c r="A16" s="6">
        <v>16</v>
      </c>
      <c r="B16" s="7">
        <v>46368</v>
      </c>
      <c r="C16" s="7"/>
      <c r="D16" s="7" t="str">
        <f t="shared" si="0"/>
        <v>Sat</v>
      </c>
      <c r="E16" s="7" t="s">
        <v>23</v>
      </c>
      <c r="F16" s="6">
        <v>1330</v>
      </c>
      <c r="J16" s="6" t="str">
        <f t="shared" si="2"/>
        <v>Etchells Racing - David Lawrence Christmas Cup</v>
      </c>
      <c r="K16" s="6" t="s">
        <v>36</v>
      </c>
      <c r="M16" s="6" t="s">
        <v>37</v>
      </c>
      <c r="P16" s="6" t="s">
        <v>25</v>
      </c>
      <c r="Q16" s="6">
        <v>3</v>
      </c>
      <c r="S16" s="6" t="s">
        <v>26</v>
      </c>
      <c r="V16" s="6" t="s">
        <v>27</v>
      </c>
    </row>
    <row r="17" spans="1:22" x14ac:dyDescent="0.25">
      <c r="A17" s="6">
        <v>17</v>
      </c>
      <c r="B17" s="7">
        <v>46375</v>
      </c>
      <c r="C17" s="7"/>
      <c r="D17" s="7" t="str">
        <f t="shared" si="0"/>
        <v>Sat</v>
      </c>
      <c r="E17" s="7" t="s">
        <v>23</v>
      </c>
      <c r="F17" s="6">
        <v>1330</v>
      </c>
      <c r="J17" s="6" t="str">
        <f t="shared" si="2"/>
        <v>Etchells Racing - David Lawrence Christmas Cup</v>
      </c>
      <c r="K17" s="6" t="s">
        <v>36</v>
      </c>
      <c r="M17" s="6" t="s">
        <v>37</v>
      </c>
      <c r="P17" s="6" t="s">
        <v>25</v>
      </c>
      <c r="Q17" s="6">
        <v>3</v>
      </c>
      <c r="S17" s="6" t="s">
        <v>26</v>
      </c>
      <c r="V17" s="6" t="s">
        <v>27</v>
      </c>
    </row>
    <row r="18" spans="1:22" x14ac:dyDescent="0.25">
      <c r="A18" s="6">
        <v>18</v>
      </c>
      <c r="B18" s="7">
        <v>46391</v>
      </c>
      <c r="C18" s="7">
        <v>46392</v>
      </c>
      <c r="D18" s="7" t="str">
        <f t="shared" si="0"/>
        <v>Mon</v>
      </c>
      <c r="E18" s="7" t="s">
        <v>23</v>
      </c>
      <c r="F18" s="6"/>
      <c r="J18" s="10" t="s">
        <v>51</v>
      </c>
      <c r="K18" s="6"/>
      <c r="M18" s="6"/>
      <c r="P18" s="6"/>
      <c r="Q18" s="6"/>
      <c r="S18" s="6"/>
      <c r="V18" s="6"/>
    </row>
    <row r="19" spans="1:22" x14ac:dyDescent="0.25">
      <c r="A19" s="6">
        <v>19</v>
      </c>
      <c r="B19" s="7">
        <v>46394</v>
      </c>
      <c r="C19" s="7">
        <v>46397</v>
      </c>
      <c r="D19" s="7" t="str">
        <f t="shared" si="0"/>
        <v>Thu</v>
      </c>
      <c r="E19" s="7" t="s">
        <v>23</v>
      </c>
      <c r="J19" s="11" t="s">
        <v>50</v>
      </c>
      <c r="P19" s="6" t="s">
        <v>25</v>
      </c>
      <c r="S19" s="6" t="s">
        <v>26</v>
      </c>
      <c r="V19" s="6" t="s">
        <v>27</v>
      </c>
    </row>
    <row r="20" spans="1:22" x14ac:dyDescent="0.25">
      <c r="A20" s="6">
        <v>20</v>
      </c>
      <c r="B20" s="7">
        <v>46410</v>
      </c>
      <c r="C20" s="7">
        <v>46412</v>
      </c>
      <c r="D20" s="7" t="str">
        <f t="shared" si="0"/>
        <v>Sat</v>
      </c>
      <c r="E20" s="7" t="s">
        <v>23</v>
      </c>
      <c r="J20" s="7" t="s">
        <v>38</v>
      </c>
      <c r="P20" s="6" t="s">
        <v>25</v>
      </c>
      <c r="S20" s="6" t="s">
        <v>26</v>
      </c>
      <c r="V20" s="6" t="s">
        <v>27</v>
      </c>
    </row>
    <row r="21" spans="1:22" x14ac:dyDescent="0.25">
      <c r="A21" s="6">
        <v>21</v>
      </c>
      <c r="B21" s="7">
        <v>46417</v>
      </c>
      <c r="C21" s="7"/>
      <c r="D21" s="7" t="str">
        <f t="shared" si="0"/>
        <v>Sat</v>
      </c>
      <c r="E21" s="7" t="s">
        <v>23</v>
      </c>
      <c r="F21" s="6">
        <v>1330</v>
      </c>
      <c r="J21" s="6" t="str">
        <f t="shared" ref="J21:J25" si="3">_xlfn.CONCAT("Etchells Racing", " - ",K21)</f>
        <v>Etchells Racing - Port Phillip Championship</v>
      </c>
      <c r="K21" s="6" t="s">
        <v>39</v>
      </c>
      <c r="M21" s="6" t="s">
        <v>31</v>
      </c>
      <c r="P21" s="6" t="s">
        <v>25</v>
      </c>
      <c r="Q21" s="6">
        <v>3</v>
      </c>
      <c r="S21" s="6" t="s">
        <v>26</v>
      </c>
      <c r="V21" s="6" t="s">
        <v>27</v>
      </c>
    </row>
    <row r="22" spans="1:22" x14ac:dyDescent="0.25">
      <c r="A22" s="6">
        <v>22</v>
      </c>
      <c r="B22" s="7">
        <v>46424</v>
      </c>
      <c r="C22" s="7"/>
      <c r="D22" s="7" t="str">
        <f t="shared" si="0"/>
        <v>Sat</v>
      </c>
      <c r="E22" s="7" t="s">
        <v>23</v>
      </c>
      <c r="F22" s="6">
        <v>1330</v>
      </c>
      <c r="J22" s="6" t="str">
        <f t="shared" si="3"/>
        <v>Etchells Racing - Port Phillip Championship</v>
      </c>
      <c r="K22" s="6" t="s">
        <v>39</v>
      </c>
      <c r="M22" s="6" t="s">
        <v>31</v>
      </c>
      <c r="P22" s="6" t="s">
        <v>25</v>
      </c>
      <c r="Q22" s="6">
        <v>3</v>
      </c>
      <c r="S22" s="6" t="s">
        <v>26</v>
      </c>
      <c r="V22" s="6" t="s">
        <v>27</v>
      </c>
    </row>
    <row r="23" spans="1:22" x14ac:dyDescent="0.25">
      <c r="A23" s="6">
        <v>23</v>
      </c>
      <c r="B23" s="7">
        <v>46431</v>
      </c>
      <c r="C23" s="7"/>
      <c r="D23" s="7" t="str">
        <f t="shared" si="0"/>
        <v>Sat</v>
      </c>
      <c r="E23" s="7" t="s">
        <v>23</v>
      </c>
      <c r="F23" s="6">
        <v>1330</v>
      </c>
      <c r="J23" s="6" t="str">
        <f t="shared" si="3"/>
        <v>Etchells Racing - Footloose</v>
      </c>
      <c r="K23" s="6" t="s">
        <v>40</v>
      </c>
      <c r="M23" s="6" t="s">
        <v>31</v>
      </c>
      <c r="P23" s="6" t="s">
        <v>25</v>
      </c>
      <c r="Q23" s="6">
        <v>3</v>
      </c>
      <c r="S23" s="6" t="s">
        <v>26</v>
      </c>
      <c r="V23" s="6" t="s">
        <v>27</v>
      </c>
    </row>
    <row r="24" spans="1:22" x14ac:dyDescent="0.25">
      <c r="A24" s="6">
        <v>24</v>
      </c>
      <c r="B24" s="7">
        <v>46438</v>
      </c>
      <c r="C24" s="7"/>
      <c r="D24" s="7" t="str">
        <f t="shared" si="0"/>
        <v>Sat</v>
      </c>
      <c r="E24" s="7" t="s">
        <v>23</v>
      </c>
      <c r="F24" s="6">
        <v>1330</v>
      </c>
      <c r="J24" s="6" t="str">
        <f t="shared" si="3"/>
        <v>Etchells Racing - Footloose</v>
      </c>
      <c r="K24" s="6" t="s">
        <v>40</v>
      </c>
      <c r="M24" s="6" t="s">
        <v>31</v>
      </c>
      <c r="P24" s="6" t="s">
        <v>25</v>
      </c>
      <c r="Q24" s="6">
        <v>3</v>
      </c>
      <c r="S24" s="6" t="s">
        <v>26</v>
      </c>
      <c r="V24" s="6" t="s">
        <v>27</v>
      </c>
    </row>
    <row r="25" spans="1:22" x14ac:dyDescent="0.25">
      <c r="A25" s="6">
        <v>25</v>
      </c>
      <c r="B25" s="7">
        <v>46445</v>
      </c>
      <c r="C25" s="7"/>
      <c r="D25" s="7" t="str">
        <f t="shared" si="0"/>
        <v>Sat</v>
      </c>
      <c r="E25" s="7" t="s">
        <v>23</v>
      </c>
      <c r="F25" s="6">
        <v>1330</v>
      </c>
      <c r="J25" s="6" t="str">
        <f t="shared" si="3"/>
        <v>Etchells Racing - Footloose</v>
      </c>
      <c r="K25" s="6" t="s">
        <v>40</v>
      </c>
      <c r="M25" s="6" t="s">
        <v>31</v>
      </c>
      <c r="P25" s="6" t="s">
        <v>25</v>
      </c>
      <c r="Q25" s="6">
        <v>3</v>
      </c>
      <c r="S25" s="6" t="s">
        <v>26</v>
      </c>
      <c r="V25" s="6" t="s">
        <v>27</v>
      </c>
    </row>
    <row r="26" spans="1:22" x14ac:dyDescent="0.25">
      <c r="A26" s="6">
        <v>26</v>
      </c>
      <c r="B26" s="11">
        <v>46452</v>
      </c>
      <c r="C26" s="11">
        <v>46454</v>
      </c>
      <c r="D26" s="7" t="str">
        <f t="shared" si="0"/>
        <v>Sat</v>
      </c>
      <c r="E26" s="7" t="s">
        <v>23</v>
      </c>
      <c r="J26" s="10" t="s">
        <v>49</v>
      </c>
      <c r="K26" s="6"/>
      <c r="P26" s="6" t="s">
        <v>25</v>
      </c>
      <c r="Q26" s="6">
        <v>2</v>
      </c>
      <c r="S26" s="6" t="s">
        <v>26</v>
      </c>
      <c r="V26" s="6" t="s">
        <v>27</v>
      </c>
    </row>
    <row r="27" spans="1:22" x14ac:dyDescent="0.25">
      <c r="A27" s="6">
        <v>27</v>
      </c>
      <c r="B27" s="11">
        <v>46459</v>
      </c>
      <c r="C27" s="11"/>
      <c r="D27" s="7" t="str">
        <f t="shared" si="0"/>
        <v>Sat</v>
      </c>
      <c r="E27" s="7" t="s">
        <v>23</v>
      </c>
      <c r="F27" s="6">
        <v>1330</v>
      </c>
      <c r="J27" s="6" t="str">
        <f t="shared" ref="J27:J31" si="4">_xlfn.CONCAT("Etchells Racing", " - ",K27)</f>
        <v>Etchells Racing - Frank Hall</v>
      </c>
      <c r="K27" s="10" t="s">
        <v>41</v>
      </c>
      <c r="M27" s="10" t="s">
        <v>31</v>
      </c>
      <c r="P27" s="6"/>
      <c r="Q27" s="6"/>
      <c r="S27" s="6"/>
      <c r="V27" s="6"/>
    </row>
    <row r="28" spans="1:22" x14ac:dyDescent="0.25">
      <c r="A28" s="6">
        <v>28</v>
      </c>
      <c r="B28" s="7">
        <v>46466</v>
      </c>
      <c r="C28" s="7"/>
      <c r="D28" s="7" t="str">
        <f t="shared" si="0"/>
        <v>Sat</v>
      </c>
      <c r="E28" s="7" t="s">
        <v>23</v>
      </c>
      <c r="F28" s="6">
        <v>1330</v>
      </c>
      <c r="J28" s="6" t="str">
        <f t="shared" si="4"/>
        <v>Etchells Racing - Frank Hall</v>
      </c>
      <c r="K28" s="6" t="s">
        <v>41</v>
      </c>
      <c r="M28" s="6" t="s">
        <v>31</v>
      </c>
      <c r="P28" s="6" t="s">
        <v>25</v>
      </c>
      <c r="Q28" s="6">
        <v>3</v>
      </c>
      <c r="S28" s="6" t="s">
        <v>26</v>
      </c>
      <c r="V28" s="6" t="s">
        <v>27</v>
      </c>
    </row>
    <row r="29" spans="1:22" x14ac:dyDescent="0.25">
      <c r="A29" s="6">
        <v>29</v>
      </c>
      <c r="B29" s="11">
        <v>46480</v>
      </c>
      <c r="C29" s="7"/>
      <c r="D29" s="7" t="str">
        <f t="shared" si="0"/>
        <v>Sat</v>
      </c>
      <c r="E29" s="7" t="s">
        <v>23</v>
      </c>
      <c r="F29" s="6">
        <v>1330</v>
      </c>
      <c r="J29" s="6" t="str">
        <f t="shared" si="4"/>
        <v>Etchells Racing - Frank Hall</v>
      </c>
      <c r="K29" s="6" t="s">
        <v>41</v>
      </c>
      <c r="M29" s="6" t="s">
        <v>31</v>
      </c>
      <c r="P29" s="6" t="s">
        <v>25</v>
      </c>
      <c r="Q29" s="6">
        <v>3</v>
      </c>
      <c r="S29" s="6" t="s">
        <v>26</v>
      </c>
      <c r="V29" s="6" t="s">
        <v>27</v>
      </c>
    </row>
    <row r="30" spans="1:22" x14ac:dyDescent="0.25">
      <c r="A30" s="6">
        <v>30</v>
      </c>
      <c r="B30" s="7">
        <v>46487</v>
      </c>
      <c r="C30" s="7"/>
      <c r="D30" s="7" t="str">
        <f t="shared" si="0"/>
        <v>Sat</v>
      </c>
      <c r="E30" s="7" t="s">
        <v>23</v>
      </c>
      <c r="F30" s="6">
        <v>1330</v>
      </c>
      <c r="J30" s="6" t="str">
        <f t="shared" si="4"/>
        <v>Etchells Racing - Autumn Series</v>
      </c>
      <c r="K30" s="6" t="s">
        <v>42</v>
      </c>
      <c r="M30" s="6" t="s">
        <v>31</v>
      </c>
      <c r="P30" s="6" t="s">
        <v>25</v>
      </c>
      <c r="Q30" s="6">
        <v>3</v>
      </c>
      <c r="S30" s="6" t="s">
        <v>26</v>
      </c>
      <c r="V30" s="6" t="s">
        <v>27</v>
      </c>
    </row>
    <row r="31" spans="1:22" x14ac:dyDescent="0.25">
      <c r="A31" s="6">
        <v>31</v>
      </c>
      <c r="B31" s="7">
        <v>46494</v>
      </c>
      <c r="C31" s="7"/>
      <c r="D31" s="7" t="str">
        <f t="shared" si="0"/>
        <v>Sat</v>
      </c>
      <c r="E31" s="7" t="s">
        <v>23</v>
      </c>
      <c r="F31" s="6">
        <v>1330</v>
      </c>
      <c r="J31" s="6" t="str">
        <f t="shared" si="4"/>
        <v>Etchells Racing - Autumn Series</v>
      </c>
      <c r="K31" s="6" t="s">
        <v>42</v>
      </c>
      <c r="M31" s="6" t="s">
        <v>31</v>
      </c>
      <c r="P31" s="6" t="s">
        <v>25</v>
      </c>
      <c r="Q31" s="6">
        <v>3</v>
      </c>
      <c r="S31" s="6" t="s">
        <v>26</v>
      </c>
      <c r="V31" s="6" t="s">
        <v>27</v>
      </c>
    </row>
    <row r="32" spans="1:22" x14ac:dyDescent="0.25">
      <c r="A32" s="6">
        <v>32</v>
      </c>
      <c r="B32" s="7">
        <v>46508</v>
      </c>
      <c r="C32" s="7"/>
      <c r="D32" s="7" t="str">
        <f t="shared" si="0"/>
        <v>Sat</v>
      </c>
      <c r="E32" s="7" t="s">
        <v>23</v>
      </c>
      <c r="F32" s="6">
        <v>1330</v>
      </c>
      <c r="J32" s="6" t="s">
        <v>43</v>
      </c>
      <c r="P32" s="6" t="s">
        <v>44</v>
      </c>
      <c r="S32" s="6" t="s">
        <v>45</v>
      </c>
    </row>
    <row r="33" spans="1:22" x14ac:dyDescent="0.25">
      <c r="A33" s="6">
        <v>33</v>
      </c>
      <c r="B33" s="7">
        <v>46515</v>
      </c>
      <c r="C33" s="7"/>
      <c r="D33" s="7" t="str">
        <f t="shared" si="0"/>
        <v>Sat</v>
      </c>
      <c r="E33" s="7" t="s">
        <v>23</v>
      </c>
      <c r="F33" s="6">
        <v>1330</v>
      </c>
      <c r="J33" s="6" t="str">
        <f t="shared" ref="J33:J39" si="5">_xlfn.CONCAT("Etchells Racing", " - ",K33)</f>
        <v>Etchells Racing - May Series</v>
      </c>
      <c r="K33" s="6" t="s">
        <v>46</v>
      </c>
      <c r="P33" s="6" t="s">
        <v>25</v>
      </c>
      <c r="Q33" s="6">
        <v>2</v>
      </c>
      <c r="S33" s="6" t="s">
        <v>26</v>
      </c>
      <c r="V33" s="6" t="s">
        <v>27</v>
      </c>
    </row>
    <row r="34" spans="1:22" x14ac:dyDescent="0.25">
      <c r="A34" s="6">
        <v>34</v>
      </c>
      <c r="B34" s="7">
        <v>46522</v>
      </c>
      <c r="C34" s="7"/>
      <c r="D34" s="7" t="str">
        <f t="shared" si="0"/>
        <v>Sat</v>
      </c>
      <c r="E34" s="7" t="s">
        <v>23</v>
      </c>
      <c r="F34" s="6">
        <v>1330</v>
      </c>
      <c r="J34" s="6" t="str">
        <f t="shared" si="5"/>
        <v>Etchells Racing - May Series</v>
      </c>
      <c r="K34" s="6" t="s">
        <v>46</v>
      </c>
      <c r="P34" s="6" t="s">
        <v>25</v>
      </c>
      <c r="Q34" s="6">
        <v>2</v>
      </c>
      <c r="S34" s="6" t="s">
        <v>26</v>
      </c>
      <c r="V34" s="6" t="s">
        <v>27</v>
      </c>
    </row>
    <row r="35" spans="1:22" x14ac:dyDescent="0.25">
      <c r="A35" s="6">
        <v>35</v>
      </c>
      <c r="B35" s="7">
        <v>46529</v>
      </c>
      <c r="C35" s="7"/>
      <c r="D35" s="7" t="str">
        <f t="shared" si="0"/>
        <v>Sat</v>
      </c>
      <c r="E35" s="7" t="s">
        <v>23</v>
      </c>
      <c r="F35" s="6">
        <v>1330</v>
      </c>
      <c r="J35" s="6" t="str">
        <f t="shared" si="5"/>
        <v>Etchells Racing - May Series</v>
      </c>
      <c r="K35" s="6" t="s">
        <v>46</v>
      </c>
      <c r="P35" s="6" t="s">
        <v>25</v>
      </c>
      <c r="Q35" s="6">
        <v>2</v>
      </c>
      <c r="S35" s="6" t="s">
        <v>26</v>
      </c>
      <c r="V35" s="6" t="s">
        <v>27</v>
      </c>
    </row>
    <row r="36" spans="1:22" x14ac:dyDescent="0.25">
      <c r="A36" s="6">
        <v>36</v>
      </c>
      <c r="B36" s="7">
        <v>46536</v>
      </c>
      <c r="C36" s="7"/>
      <c r="D36" s="7" t="str">
        <f t="shared" si="0"/>
        <v>Sat</v>
      </c>
      <c r="E36" s="7" t="s">
        <v>23</v>
      </c>
      <c r="F36" s="6">
        <v>1330</v>
      </c>
      <c r="J36" s="6" t="str">
        <f t="shared" si="5"/>
        <v>Etchells Racing - May Series</v>
      </c>
      <c r="K36" s="6" t="s">
        <v>46</v>
      </c>
      <c r="P36" s="6" t="s">
        <v>25</v>
      </c>
      <c r="Q36" s="6">
        <v>2</v>
      </c>
      <c r="S36" s="6" t="s">
        <v>26</v>
      </c>
      <c r="V36" s="6" t="s">
        <v>27</v>
      </c>
    </row>
    <row r="37" spans="1:22" x14ac:dyDescent="0.25">
      <c r="A37" s="6">
        <v>37</v>
      </c>
      <c r="B37" s="7">
        <v>46606</v>
      </c>
      <c r="C37" s="7"/>
      <c r="D37" s="7" t="str">
        <f t="shared" si="0"/>
        <v>Sat</v>
      </c>
      <c r="E37" s="7" t="s">
        <v>23</v>
      </c>
      <c r="F37" s="6">
        <v>1330</v>
      </c>
      <c r="J37" s="6" t="str">
        <f t="shared" si="5"/>
        <v>Etchells Racing - Winter Series</v>
      </c>
      <c r="K37" s="6" t="s">
        <v>24</v>
      </c>
      <c r="P37" s="6" t="s">
        <v>25</v>
      </c>
      <c r="Q37" s="6">
        <v>2</v>
      </c>
      <c r="S37" s="6" t="s">
        <v>26</v>
      </c>
      <c r="V37" s="6" t="s">
        <v>27</v>
      </c>
    </row>
    <row r="38" spans="1:22" x14ac:dyDescent="0.25">
      <c r="A38" s="6">
        <v>38</v>
      </c>
      <c r="B38" s="7">
        <v>46620</v>
      </c>
      <c r="C38" s="7"/>
      <c r="D38" s="7" t="str">
        <f t="shared" si="0"/>
        <v>Sat</v>
      </c>
      <c r="E38" s="7" t="s">
        <v>23</v>
      </c>
      <c r="F38" s="6">
        <v>1330</v>
      </c>
      <c r="J38" s="6" t="str">
        <f t="shared" si="5"/>
        <v>Etchells Racing - Winter Series</v>
      </c>
      <c r="K38" s="6" t="s">
        <v>24</v>
      </c>
      <c r="P38" s="6" t="s">
        <v>25</v>
      </c>
      <c r="Q38" s="6">
        <v>2</v>
      </c>
      <c r="S38" s="6" t="s">
        <v>26</v>
      </c>
      <c r="V38" s="6" t="s">
        <v>27</v>
      </c>
    </row>
    <row r="39" spans="1:22" x14ac:dyDescent="0.25">
      <c r="A39" s="6">
        <v>39</v>
      </c>
      <c r="B39" s="7">
        <v>46634</v>
      </c>
      <c r="C39" s="7"/>
      <c r="D39" s="7" t="str">
        <f t="shared" si="0"/>
        <v>Sat</v>
      </c>
      <c r="E39" s="7" t="s">
        <v>23</v>
      </c>
      <c r="F39" s="6">
        <v>1330</v>
      </c>
      <c r="J39" s="6" t="str">
        <f t="shared" si="5"/>
        <v>Etchells Racing - Winter Series</v>
      </c>
      <c r="K39" s="6" t="s">
        <v>24</v>
      </c>
      <c r="P39" s="6" t="s">
        <v>25</v>
      </c>
      <c r="Q39" s="6">
        <v>2</v>
      </c>
      <c r="S39" s="6" t="s">
        <v>26</v>
      </c>
      <c r="V39" s="6" t="s">
        <v>27</v>
      </c>
    </row>
    <row r="40" spans="1:22" x14ac:dyDescent="0.25">
      <c r="A40" s="6">
        <v>40</v>
      </c>
      <c r="B40" s="12">
        <v>46638</v>
      </c>
      <c r="C40" s="12"/>
      <c r="D40" s="7" t="str">
        <f t="shared" si="0"/>
        <v>Wed</v>
      </c>
      <c r="E40" s="7" t="s">
        <v>23</v>
      </c>
      <c r="F40" s="6">
        <v>1800</v>
      </c>
      <c r="J40" s="6" t="s">
        <v>28</v>
      </c>
    </row>
    <row r="41" spans="1:22" x14ac:dyDescent="0.25">
      <c r="A41" s="6">
        <v>41</v>
      </c>
      <c r="B41" s="12">
        <v>46645</v>
      </c>
      <c r="C41" s="12"/>
      <c r="D41" s="7" t="str">
        <f t="shared" si="0"/>
        <v>Wed</v>
      </c>
      <c r="E41" s="7" t="s">
        <v>23</v>
      </c>
      <c r="F41" s="6">
        <v>1800</v>
      </c>
      <c r="J41" s="6" t="s">
        <v>28</v>
      </c>
    </row>
    <row r="42" spans="1:22" x14ac:dyDescent="0.25">
      <c r="A42" s="6">
        <v>42</v>
      </c>
      <c r="B42" s="7">
        <v>46648</v>
      </c>
      <c r="C42" s="7"/>
      <c r="D42" s="7" t="str">
        <f t="shared" si="0"/>
        <v>Sat</v>
      </c>
      <c r="E42" s="7" t="s">
        <v>23</v>
      </c>
      <c r="F42" s="6">
        <v>1330</v>
      </c>
      <c r="J42" s="6" t="str">
        <f>_xlfn.CONCAT("Etchells Racing", " - ",K42)</f>
        <v>Etchells Racing - Winter Series</v>
      </c>
      <c r="K42" s="6" t="s">
        <v>24</v>
      </c>
      <c r="P42" s="6" t="s">
        <v>25</v>
      </c>
      <c r="Q42" s="6">
        <v>2</v>
      </c>
      <c r="S42" s="6" t="s">
        <v>26</v>
      </c>
      <c r="V42" s="6" t="s">
        <v>27</v>
      </c>
    </row>
    <row r="43" spans="1:22" x14ac:dyDescent="0.25">
      <c r="A43" s="6">
        <v>43</v>
      </c>
      <c r="B43" s="7">
        <v>46662</v>
      </c>
      <c r="C43" s="7"/>
      <c r="D43" s="7" t="str">
        <f t="shared" si="0"/>
        <v>Sat</v>
      </c>
      <c r="E43" s="7" t="s">
        <v>23</v>
      </c>
      <c r="F43" s="6">
        <v>1100</v>
      </c>
      <c r="J43" s="6" t="s">
        <v>29</v>
      </c>
      <c r="Q43" s="6">
        <v>1</v>
      </c>
      <c r="S43" s="6" t="s">
        <v>30</v>
      </c>
      <c r="V43" s="6" t="s">
        <v>27</v>
      </c>
    </row>
    <row r="44" spans="1:22" x14ac:dyDescent="0.25">
      <c r="A44" s="6">
        <v>44</v>
      </c>
      <c r="B44" s="12">
        <v>46472</v>
      </c>
      <c r="C44" s="12">
        <v>46475</v>
      </c>
      <c r="D44" s="7" t="str">
        <f t="shared" si="0"/>
        <v>Fri</v>
      </c>
      <c r="E44" s="7" t="s">
        <v>23</v>
      </c>
      <c r="J44" s="6" t="s">
        <v>52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 Burgess</dc:creator>
  <cp:lastModifiedBy>Colin Burgess</cp:lastModifiedBy>
  <dcterms:created xsi:type="dcterms:W3CDTF">2026-05-15T04:59:54Z</dcterms:created>
  <dcterms:modified xsi:type="dcterms:W3CDTF">2026-07-29T03:06:14Z</dcterms:modified>
</cp:coreProperties>
</file>